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65" tabRatio="783" activeTab="0"/>
  </bookViews>
  <sheets>
    <sheet name="105" sheetId="1" r:id="rId1"/>
    <sheet name="家長會帳務明細" sheetId="2" state="hidden" r:id="rId2"/>
  </sheets>
  <definedNames>
    <definedName name="_xlnm.Print_Area" localSheetId="0">'105'!$A$1:$E$37</definedName>
  </definedNames>
  <calcPr fullCalcOnLoad="1"/>
</workbook>
</file>

<file path=xl/sharedStrings.xml><?xml version="1.0" encoding="utf-8"?>
<sst xmlns="http://schemas.openxmlformats.org/spreadsheetml/2006/main" count="104" uniqueCount="97">
  <si>
    <t>家  長  會  帳  目  明  細  表</t>
  </si>
  <si>
    <t>收入金額</t>
  </si>
  <si>
    <t>100    學年</t>
  </si>
  <si>
    <t>摘　　要</t>
  </si>
  <si>
    <t>支付金額</t>
  </si>
  <si>
    <t>支　付　細　目</t>
  </si>
  <si>
    <t>餘額</t>
  </si>
  <si>
    <t>學校活動</t>
  </si>
  <si>
    <t>學校零用金</t>
  </si>
  <si>
    <t>訓練費</t>
  </si>
  <si>
    <t>雜費</t>
  </si>
  <si>
    <t>交際費</t>
  </si>
  <si>
    <t>其他支出</t>
  </si>
  <si>
    <t>提發學校零用金(呂前會長提領)</t>
  </si>
  <si>
    <t>與99學年下學期；交接農會帳目餘額</t>
  </si>
  <si>
    <t>移交前任財務(備用現金)</t>
  </si>
  <si>
    <t>暫付學校運動會活動款項</t>
  </si>
  <si>
    <t>100學年上學期運動會捐款收入</t>
  </si>
  <si>
    <t>100學年度家長會會費收入857*100</t>
  </si>
  <si>
    <t>100.11.10志工訓練講師費</t>
  </si>
  <si>
    <t>轉撥運動會代收捐款(指仁愛、幼稚園)</t>
  </si>
  <si>
    <t>給付學校100.10.22運動會支出餘款</t>
  </si>
  <si>
    <t>10/22學校運動會鄉公所補助款</t>
  </si>
  <si>
    <t>龍星志工隊旅遊補助款</t>
  </si>
  <si>
    <t>志工隊旅遊指定捐款志工隊(姜長俐、陳昱翎)</t>
  </si>
  <si>
    <t>轉撥志工隊指定捐款</t>
  </si>
  <si>
    <t>預付學校零用金</t>
  </si>
  <si>
    <t>12/27志工訓練講師補助款</t>
  </si>
  <si>
    <t>12/25預付學生聖誕節禮品(乖乖每生一包)</t>
  </si>
  <si>
    <t>龍潭農會活期存款利息</t>
  </si>
  <si>
    <t>元</t>
  </si>
  <si>
    <t>談麗華隊長父親奠禮一份(花架一對)</t>
  </si>
  <si>
    <t>結算學校零用金至2011/12/28</t>
  </si>
  <si>
    <t>預付學校零用金</t>
  </si>
  <si>
    <t>退回預付聖誕節學生禮品餘額</t>
  </si>
  <si>
    <t>號次</t>
  </si>
  <si>
    <t>科目</t>
  </si>
  <si>
    <t>預算收入金額</t>
  </si>
  <si>
    <t>內容概況說明</t>
  </si>
  <si>
    <t>實際收入金額</t>
  </si>
  <si>
    <t>上學期家長會費收入</t>
  </si>
  <si>
    <t>下學期家長會費收入</t>
  </si>
  <si>
    <t>上學期運動會樂捐款</t>
  </si>
  <si>
    <t>下學期親職教育日捐款</t>
  </si>
  <si>
    <t>畢業典禮樂捐收入</t>
  </si>
  <si>
    <t>利息收入</t>
  </si>
  <si>
    <t>預算收入總計</t>
  </si>
  <si>
    <t>實際收入總計</t>
  </si>
  <si>
    <t>預算支出金額</t>
  </si>
  <si>
    <t>實際支出金額</t>
  </si>
  <si>
    <t>上學期運動會經費</t>
  </si>
  <si>
    <t>兒童節節目欣賞</t>
  </si>
  <si>
    <t>班級節奏樂隊表演</t>
  </si>
  <si>
    <t>各項藝文活動表演</t>
  </si>
  <si>
    <t>學生參加比賽或表演慰勞獎勵品</t>
  </si>
  <si>
    <t>聖誕節禮物</t>
  </si>
  <si>
    <t>學生一人一份乖乖</t>
  </si>
  <si>
    <t>教師獎金及代課費</t>
  </si>
  <si>
    <t>愛心志工補助及致謝金</t>
  </si>
  <si>
    <t>志工之旅遊補助及慰勞</t>
  </si>
  <si>
    <t>特教班學生校外教學補助</t>
  </si>
  <si>
    <t>教師及志工感恩餐會</t>
  </si>
  <si>
    <t>期末教師及志工餐會(含退休教師紀念品)</t>
  </si>
  <si>
    <t>改善(或添購)教學環境設備</t>
  </si>
  <si>
    <t>畢業生-活動贊助金</t>
  </si>
  <si>
    <t>提供畢業班辨理活動之相關費用</t>
  </si>
  <si>
    <t>新生入學小禮物</t>
  </si>
  <si>
    <t>班親會相關費用</t>
  </si>
  <si>
    <t>志工研習進修經費</t>
  </si>
  <si>
    <t>志工研習講師費</t>
  </si>
  <si>
    <t>教師節敬師禮金</t>
  </si>
  <si>
    <t>辨公經費及佈置金</t>
  </si>
  <si>
    <t>家長會運作各項費用(含各項捐贈)</t>
  </si>
  <si>
    <t>預備金及其他雜支(含留存)</t>
  </si>
  <si>
    <t>學校各項小額支出所提經費(以憑證核銷)</t>
  </si>
  <si>
    <t>新生照片沖洗、禮物</t>
  </si>
  <si>
    <t>以去年金額暫估</t>
  </si>
  <si>
    <t>以去年金額暫估</t>
  </si>
  <si>
    <t>贈全校教職員工禮卷</t>
  </si>
  <si>
    <t>獎勵教師參賽、指導學生獎金及因公務代理之代課費</t>
  </si>
  <si>
    <t>教師誤餐便當、家長杯水</t>
  </si>
  <si>
    <t>1~6年級共41班每班400元</t>
  </si>
  <si>
    <t>學前特教般、特教班戶外教學補助款</t>
  </si>
  <si>
    <t>品格教育推動</t>
  </si>
  <si>
    <t>校友返鄉品格營隊</t>
  </si>
  <si>
    <t>學校與社區運動會相關經費(含家長午餐10000)</t>
  </si>
  <si>
    <t xml:space="preserve">家長會長：呂學桐                               </t>
  </si>
  <si>
    <t>104學年度結餘款</t>
  </si>
  <si>
    <t>龍星國小家長會105學年度經費預算表</t>
  </si>
  <si>
    <t>結算金額含大禮堂冷氣維修費$158,000</t>
  </si>
  <si>
    <t>預算支出合計</t>
  </si>
  <si>
    <t>大禮堂冷氣預備金</t>
  </si>
  <si>
    <t>預算支出總計</t>
  </si>
  <si>
    <t>慶祝兒童節表演活動(邀請專業表演團體)</t>
  </si>
  <si>
    <t>1～18項合計</t>
  </si>
  <si>
    <t>1～19項合計</t>
  </si>
  <si>
    <t>財 務 長：滕耘萱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</si>
</sst>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&quot;$&quot;* #,##0_-;\-&quot;$&quot;* #,##0_-;_-&quot;$&quot;* &quot;-&quot;??_-;_-@_-"/>
    <numFmt numFmtId="178" formatCode="0_ "/>
    <numFmt numFmtId="179" formatCode="0_);[Red]\(0\)"/>
    <numFmt numFmtId="180" formatCode="[$-404]e/m/d;@"/>
    <numFmt numFmtId="181" formatCode="_-* #,##0.0_-;\-* #,##0.0_-;_-* &quot;-&quot;??_-;_-@_-"/>
    <numFmt numFmtId="182" formatCode="m&quot;月&quot;d&quot;日&quot;"/>
    <numFmt numFmtId="183" formatCode="#,##0_ 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0.00_);[Red]\(0.00\)"/>
    <numFmt numFmtId="187" formatCode="0.0_);[Red]\(0.0\)"/>
    <numFmt numFmtId="188" formatCode="#,##0.00_ "/>
  </numFmts>
  <fonts count="44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u val="single"/>
      <sz val="16"/>
      <name val="微軟正黑體"/>
      <family val="2"/>
    </font>
    <font>
      <u val="single"/>
      <sz val="20"/>
      <name val="微軟正黑體"/>
      <family val="2"/>
    </font>
    <font>
      <sz val="6"/>
      <name val="ＭＳ Ｐゴシック"/>
      <family val="2"/>
    </font>
    <font>
      <sz val="11"/>
      <name val="微軟正黑體"/>
      <family val="2"/>
    </font>
    <font>
      <sz val="10"/>
      <name val="微軟正黑體"/>
      <family val="2"/>
    </font>
    <font>
      <sz val="1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10"/>
      <name val="微軟正黑體"/>
      <family val="2"/>
    </font>
    <font>
      <sz val="12"/>
      <color indexed="36"/>
      <name val="標楷體"/>
      <family val="4"/>
    </font>
    <font>
      <b/>
      <sz val="14"/>
      <color indexed="8"/>
      <name val="標楷體"/>
      <family val="4"/>
    </font>
    <font>
      <b/>
      <sz val="14"/>
      <color indexed="8"/>
      <name val="新細明體"/>
      <family val="1"/>
    </font>
    <font>
      <b/>
      <sz val="16"/>
      <color indexed="8"/>
      <name val="標楷體"/>
      <family val="4"/>
    </font>
    <font>
      <sz val="16"/>
      <color indexed="17"/>
      <name val="新細明體"/>
      <family val="1"/>
    </font>
    <font>
      <sz val="16"/>
      <color indexed="20"/>
      <name val="新細明體"/>
      <family val="1"/>
    </font>
    <font>
      <b/>
      <sz val="12"/>
      <color indexed="8"/>
      <name val="標楷體"/>
      <family val="4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b/>
      <sz val="11"/>
      <name val="標楷體"/>
      <family val="4"/>
    </font>
    <font>
      <b/>
      <sz val="11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double"/>
      <right style="thick"/>
      <top style="double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3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176" fontId="30" fillId="0" borderId="10" xfId="33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41" fontId="8" fillId="0" borderId="11" xfId="34" applyFont="1" applyBorder="1" applyAlignment="1">
      <alignment horizontal="center" vertical="center"/>
    </xf>
    <xf numFmtId="176" fontId="8" fillId="0" borderId="12" xfId="33" applyNumberFormat="1" applyFont="1" applyBorder="1" applyAlignment="1">
      <alignment horizontal="right" vertical="center"/>
    </xf>
    <xf numFmtId="41" fontId="8" fillId="0" borderId="13" xfId="34" applyFont="1" applyBorder="1" applyAlignment="1">
      <alignment horizontal="center" vertical="center"/>
    </xf>
    <xf numFmtId="41" fontId="32" fillId="0" borderId="14" xfId="34" applyFont="1" applyBorder="1" applyAlignment="1">
      <alignment horizontal="right" vertical="center"/>
    </xf>
    <xf numFmtId="41" fontId="8" fillId="0" borderId="13" xfId="34" applyFont="1" applyBorder="1" applyAlignment="1">
      <alignment horizontal="right" vertical="center"/>
    </xf>
    <xf numFmtId="38" fontId="7" fillId="0" borderId="15" xfId="0" applyNumberFormat="1" applyFont="1" applyBorder="1" applyAlignment="1">
      <alignment horizontal="right" vertical="center"/>
    </xf>
    <xf numFmtId="176" fontId="8" fillId="0" borderId="16" xfId="33" applyNumberFormat="1" applyFont="1" applyBorder="1" applyAlignment="1">
      <alignment horizontal="right" vertical="center"/>
    </xf>
    <xf numFmtId="41" fontId="8" fillId="0" borderId="17" xfId="34" applyFont="1" applyBorder="1" applyAlignment="1">
      <alignment horizontal="center" vertical="center"/>
    </xf>
    <xf numFmtId="41" fontId="8" fillId="0" borderId="17" xfId="34" applyFont="1" applyBorder="1" applyAlignment="1">
      <alignment horizontal="right" vertical="center"/>
    </xf>
    <xf numFmtId="38" fontId="7" fillId="0" borderId="18" xfId="0" applyNumberFormat="1" applyFont="1" applyBorder="1" applyAlignment="1">
      <alignment horizontal="right" vertical="center"/>
    </xf>
    <xf numFmtId="41" fontId="32" fillId="0" borderId="13" xfId="34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41" fontId="8" fillId="0" borderId="12" xfId="34" applyFont="1" applyBorder="1" applyAlignment="1">
      <alignment horizontal="right" vertical="center"/>
    </xf>
    <xf numFmtId="41" fontId="8" fillId="0" borderId="19" xfId="34" applyFont="1" applyBorder="1" applyAlignment="1">
      <alignment horizontal="right" vertical="center"/>
    </xf>
    <xf numFmtId="41" fontId="8" fillId="0" borderId="20" xfId="34" applyFont="1" applyBorder="1" applyAlignment="1">
      <alignment horizontal="center" vertical="center"/>
    </xf>
    <xf numFmtId="41" fontId="32" fillId="0" borderId="21" xfId="34" applyFont="1" applyBorder="1" applyAlignment="1">
      <alignment horizontal="right" vertical="center"/>
    </xf>
    <xf numFmtId="41" fontId="8" fillId="0" borderId="20" xfId="34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41" fontId="7" fillId="0" borderId="0" xfId="34" applyFont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176" fontId="2" fillId="0" borderId="10" xfId="33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30" fillId="0" borderId="24" xfId="33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33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1" fillId="0" borderId="10" xfId="46" applyFont="1" applyBorder="1" applyAlignment="1">
      <alignment vertical="center"/>
    </xf>
    <xf numFmtId="176" fontId="2" fillId="0" borderId="25" xfId="33" applyNumberFormat="1" applyFont="1" applyBorder="1" applyAlignment="1">
      <alignment vertical="center"/>
    </xf>
    <xf numFmtId="176" fontId="2" fillId="0" borderId="26" xfId="33" applyNumberFormat="1" applyFont="1" applyBorder="1" applyAlignment="1">
      <alignment vertical="center"/>
    </xf>
    <xf numFmtId="176" fontId="2" fillId="0" borderId="27" xfId="33" applyNumberFormat="1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horizontal="center" vertical="center"/>
    </xf>
    <xf numFmtId="177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42" applyNumberFormat="1" applyFont="1" applyBorder="1" applyAlignment="1">
      <alignment vertical="center"/>
    </xf>
    <xf numFmtId="176" fontId="2" fillId="0" borderId="32" xfId="33" applyNumberFormat="1" applyFont="1" applyBorder="1" applyAlignment="1">
      <alignment vertical="center"/>
    </xf>
    <xf numFmtId="176" fontId="2" fillId="0" borderId="33" xfId="33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176" fontId="30" fillId="0" borderId="37" xfId="33" applyNumberFormat="1" applyFont="1" applyBorder="1" applyAlignment="1">
      <alignment vertical="center"/>
    </xf>
    <xf numFmtId="176" fontId="43" fillId="0" borderId="38" xfId="33" applyNumberFormat="1" applyFont="1" applyBorder="1" applyAlignment="1">
      <alignment vertical="center"/>
    </xf>
    <xf numFmtId="176" fontId="30" fillId="0" borderId="39" xfId="33" applyNumberFormat="1" applyFont="1" applyBorder="1" applyAlignment="1">
      <alignment horizontal="left" vertical="center"/>
    </xf>
    <xf numFmtId="0" fontId="42" fillId="0" borderId="29" xfId="0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176" fontId="39" fillId="0" borderId="41" xfId="33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8" fillId="0" borderId="13" xfId="34" applyNumberFormat="1" applyFont="1" applyBorder="1" applyAlignment="1">
      <alignment horizontal="left" vertical="center"/>
    </xf>
    <xf numFmtId="0" fontId="8" fillId="0" borderId="20" xfId="34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17" xfId="34" applyNumberFormat="1" applyFont="1" applyBorder="1" applyAlignment="1">
      <alignment horizontal="left" vertical="center"/>
    </xf>
    <xf numFmtId="176" fontId="8" fillId="0" borderId="47" xfId="33" applyNumberFormat="1" applyFont="1" applyBorder="1" applyAlignment="1">
      <alignment horizontal="right" vertical="center"/>
    </xf>
    <xf numFmtId="176" fontId="0" fillId="0" borderId="16" xfId="33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好_101家長會財委零用金帳目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101家長會財委零用金帳目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152400</xdr:rowOff>
    </xdr:to>
    <xdr:pic>
      <xdr:nvPicPr>
        <xdr:cNvPr id="1" name="圖片 2" descr="http://a7.sphotos.ak.fbcdn.net/hphotos-ak-snc6/46793_155587421121251_152412228105437_513302_5421949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9">
      <selection activeCell="C29" sqref="C29"/>
    </sheetView>
  </sheetViews>
  <sheetFormatPr defaultColWidth="9.00390625" defaultRowHeight="16.5"/>
  <cols>
    <col min="1" max="1" width="4.875" style="2" customWidth="1"/>
    <col min="2" max="2" width="27.50390625" style="1" customWidth="1"/>
    <col min="3" max="3" width="14.25390625" style="1" customWidth="1"/>
    <col min="4" max="4" width="43.375" style="49" customWidth="1"/>
    <col min="5" max="5" width="14.875" style="1" customWidth="1"/>
    <col min="6" max="16384" width="9.00390625" style="1" customWidth="1"/>
  </cols>
  <sheetData>
    <row r="1" spans="1:5" ht="53.25" customHeight="1">
      <c r="A1" s="79" t="s">
        <v>88</v>
      </c>
      <c r="B1" s="80"/>
      <c r="C1" s="80"/>
      <c r="D1" s="80"/>
      <c r="E1" s="81"/>
    </row>
    <row r="2" spans="1:5" ht="19.5" customHeight="1">
      <c r="A2" s="36" t="s">
        <v>35</v>
      </c>
      <c r="B2" s="3" t="s">
        <v>36</v>
      </c>
      <c r="C2" s="3" t="s">
        <v>37</v>
      </c>
      <c r="D2" s="47" t="s">
        <v>38</v>
      </c>
      <c r="E2" s="37" t="s">
        <v>39</v>
      </c>
    </row>
    <row r="3" spans="1:5" ht="21.75" customHeight="1">
      <c r="A3" s="36">
        <v>1</v>
      </c>
      <c r="B3" s="4" t="s">
        <v>87</v>
      </c>
      <c r="C3" s="5">
        <v>151487</v>
      </c>
      <c r="D3" s="8" t="s">
        <v>89</v>
      </c>
      <c r="E3" s="41"/>
    </row>
    <row r="4" spans="1:5" s="40" customFormat="1" ht="19.5" customHeight="1">
      <c r="A4" s="42">
        <v>2</v>
      </c>
      <c r="B4" s="39" t="s">
        <v>40</v>
      </c>
      <c r="C4" s="38">
        <v>83000</v>
      </c>
      <c r="D4" s="48"/>
      <c r="E4" s="51"/>
    </row>
    <row r="5" spans="1:5" s="40" customFormat="1" ht="19.5" customHeight="1">
      <c r="A5" s="42">
        <v>3</v>
      </c>
      <c r="B5" s="39" t="s">
        <v>41</v>
      </c>
      <c r="C5" s="38">
        <v>83000</v>
      </c>
      <c r="D5" s="46"/>
      <c r="E5" s="43"/>
    </row>
    <row r="6" spans="1:5" s="40" customFormat="1" ht="19.5" customHeight="1">
      <c r="A6" s="42">
        <v>4</v>
      </c>
      <c r="B6" s="39" t="s">
        <v>42</v>
      </c>
      <c r="C6" s="38">
        <v>465500</v>
      </c>
      <c r="D6" s="48" t="s">
        <v>77</v>
      </c>
      <c r="E6" s="43"/>
    </row>
    <row r="7" spans="1:5" s="40" customFormat="1" ht="19.5" customHeight="1">
      <c r="A7" s="42">
        <v>5</v>
      </c>
      <c r="B7" s="39" t="s">
        <v>43</v>
      </c>
      <c r="C7" s="38">
        <v>13900</v>
      </c>
      <c r="D7" s="46" t="s">
        <v>76</v>
      </c>
      <c r="E7" s="43"/>
    </row>
    <row r="8" spans="1:5" s="40" customFormat="1" ht="19.5" customHeight="1">
      <c r="A8" s="42">
        <v>6</v>
      </c>
      <c r="B8" s="39" t="s">
        <v>44</v>
      </c>
      <c r="C8" s="38">
        <v>103500</v>
      </c>
      <c r="D8" s="46" t="s">
        <v>76</v>
      </c>
      <c r="E8" s="43"/>
    </row>
    <row r="9" spans="1:5" s="40" customFormat="1" ht="19.5" customHeight="1" thickBot="1">
      <c r="A9" s="42">
        <v>7</v>
      </c>
      <c r="B9" s="39" t="s">
        <v>45</v>
      </c>
      <c r="C9" s="52">
        <v>590</v>
      </c>
      <c r="D9" s="46" t="s">
        <v>76</v>
      </c>
      <c r="E9" s="53"/>
    </row>
    <row r="10" spans="1:5" ht="19.5" customHeight="1" thickBot="1">
      <c r="A10" s="36"/>
      <c r="B10" s="4" t="s">
        <v>46</v>
      </c>
      <c r="C10" s="70">
        <f>SUM(C3:C9)</f>
        <v>900977</v>
      </c>
      <c r="D10" s="68" t="s">
        <v>47</v>
      </c>
      <c r="E10" s="71">
        <f>SUM(E3:E9)</f>
        <v>0</v>
      </c>
    </row>
    <row r="11" spans="1:5" ht="19.5" customHeight="1" thickTop="1">
      <c r="A11" s="82"/>
      <c r="B11" s="83"/>
      <c r="C11" s="84"/>
      <c r="D11" s="83"/>
      <c r="E11" s="85"/>
    </row>
    <row r="12" spans="1:5" ht="19.5" customHeight="1">
      <c r="A12" s="36" t="s">
        <v>35</v>
      </c>
      <c r="B12" s="3" t="s">
        <v>36</v>
      </c>
      <c r="C12" s="3" t="s">
        <v>48</v>
      </c>
      <c r="D12" s="47" t="s">
        <v>38</v>
      </c>
      <c r="E12" s="37" t="s">
        <v>49</v>
      </c>
    </row>
    <row r="13" spans="1:5" s="44" customFormat="1" ht="19.5" customHeight="1">
      <c r="A13" s="36">
        <v>1</v>
      </c>
      <c r="B13" s="50" t="s">
        <v>50</v>
      </c>
      <c r="C13" s="61">
        <v>209855</v>
      </c>
      <c r="D13" s="39" t="s">
        <v>85</v>
      </c>
      <c r="E13" s="62"/>
    </row>
    <row r="14" spans="1:5" ht="19.5" customHeight="1">
      <c r="A14" s="36">
        <v>2</v>
      </c>
      <c r="B14" s="50" t="s">
        <v>51</v>
      </c>
      <c r="C14" s="61">
        <v>28000</v>
      </c>
      <c r="D14" s="7" t="s">
        <v>93</v>
      </c>
      <c r="E14" s="62"/>
    </row>
    <row r="15" spans="1:5" ht="19.5" customHeight="1">
      <c r="A15" s="36">
        <v>3</v>
      </c>
      <c r="B15" s="50" t="s">
        <v>52</v>
      </c>
      <c r="C15" s="38">
        <v>16400</v>
      </c>
      <c r="D15" s="63" t="s">
        <v>81</v>
      </c>
      <c r="E15" s="43"/>
    </row>
    <row r="16" spans="1:5" ht="19.5" customHeight="1">
      <c r="A16" s="36">
        <v>4</v>
      </c>
      <c r="B16" s="50" t="s">
        <v>53</v>
      </c>
      <c r="C16" s="61">
        <v>20000</v>
      </c>
      <c r="D16" s="39" t="s">
        <v>54</v>
      </c>
      <c r="E16" s="62"/>
    </row>
    <row r="17" spans="1:5" s="44" customFormat="1" ht="19.5" customHeight="1">
      <c r="A17" s="36">
        <v>5</v>
      </c>
      <c r="B17" s="50" t="s">
        <v>55</v>
      </c>
      <c r="C17" s="38">
        <v>15000</v>
      </c>
      <c r="D17" s="63" t="s">
        <v>56</v>
      </c>
      <c r="E17" s="43"/>
    </row>
    <row r="18" spans="1:5" ht="19.5" customHeight="1">
      <c r="A18" s="36">
        <v>6</v>
      </c>
      <c r="B18" s="50" t="s">
        <v>57</v>
      </c>
      <c r="C18" s="38">
        <v>25000</v>
      </c>
      <c r="D18" s="45" t="s">
        <v>79</v>
      </c>
      <c r="E18" s="43"/>
    </row>
    <row r="19" spans="1:5" ht="19.5" customHeight="1">
      <c r="A19" s="36">
        <v>7</v>
      </c>
      <c r="B19" s="50" t="s">
        <v>58</v>
      </c>
      <c r="C19" s="38">
        <v>25000</v>
      </c>
      <c r="D19" s="39" t="s">
        <v>59</v>
      </c>
      <c r="E19" s="43"/>
    </row>
    <row r="20" spans="1:5" ht="19.5" customHeight="1">
      <c r="A20" s="36">
        <v>8</v>
      </c>
      <c r="B20" s="50" t="s">
        <v>60</v>
      </c>
      <c r="C20" s="38">
        <v>5000</v>
      </c>
      <c r="D20" s="39" t="s">
        <v>82</v>
      </c>
      <c r="E20" s="43"/>
    </row>
    <row r="21" spans="1:5" ht="19.5" customHeight="1">
      <c r="A21" s="36">
        <v>9</v>
      </c>
      <c r="B21" s="50" t="s">
        <v>61</v>
      </c>
      <c r="C21" s="38">
        <v>70000</v>
      </c>
      <c r="D21" s="39" t="s">
        <v>62</v>
      </c>
      <c r="E21" s="43"/>
    </row>
    <row r="22" spans="1:5" ht="19.5" customHeight="1">
      <c r="A22" s="36">
        <v>10</v>
      </c>
      <c r="B22" s="50" t="s">
        <v>63</v>
      </c>
      <c r="C22" s="38">
        <v>0</v>
      </c>
      <c r="D22" s="45"/>
      <c r="E22" s="43"/>
    </row>
    <row r="23" spans="1:7" ht="19.5" customHeight="1">
      <c r="A23" s="36">
        <v>11</v>
      </c>
      <c r="B23" s="50" t="s">
        <v>64</v>
      </c>
      <c r="C23" s="5">
        <v>87000</v>
      </c>
      <c r="D23" s="4" t="s">
        <v>65</v>
      </c>
      <c r="E23" s="43"/>
      <c r="G23" s="64"/>
    </row>
    <row r="24" spans="1:5" s="40" customFormat="1" ht="19.5" customHeight="1">
      <c r="A24" s="36">
        <v>12</v>
      </c>
      <c r="B24" s="50" t="s">
        <v>66</v>
      </c>
      <c r="C24" s="38">
        <v>12000</v>
      </c>
      <c r="D24" s="39" t="s">
        <v>75</v>
      </c>
      <c r="E24" s="43"/>
    </row>
    <row r="25" spans="1:5" ht="19.5" customHeight="1">
      <c r="A25" s="36">
        <v>13</v>
      </c>
      <c r="B25" s="50" t="s">
        <v>67</v>
      </c>
      <c r="C25" s="5">
        <v>13000</v>
      </c>
      <c r="D25" s="4" t="s">
        <v>80</v>
      </c>
      <c r="E25" s="41"/>
    </row>
    <row r="26" spans="1:5" ht="19.5" customHeight="1">
      <c r="A26" s="36">
        <v>14</v>
      </c>
      <c r="B26" s="50" t="s">
        <v>68</v>
      </c>
      <c r="C26" s="5">
        <v>20000</v>
      </c>
      <c r="D26" s="4" t="s">
        <v>69</v>
      </c>
      <c r="E26" s="41"/>
    </row>
    <row r="27" spans="1:5" ht="19.5" customHeight="1">
      <c r="A27" s="36">
        <v>15</v>
      </c>
      <c r="B27" s="50" t="s">
        <v>70</v>
      </c>
      <c r="C27" s="5">
        <v>40000</v>
      </c>
      <c r="D27" s="4" t="s">
        <v>78</v>
      </c>
      <c r="E27" s="41"/>
    </row>
    <row r="28" spans="1:5" ht="19.5" customHeight="1">
      <c r="A28" s="36">
        <v>16</v>
      </c>
      <c r="B28" s="50" t="s">
        <v>71</v>
      </c>
      <c r="C28" s="5">
        <v>35000</v>
      </c>
      <c r="D28" s="4" t="s">
        <v>72</v>
      </c>
      <c r="E28" s="41"/>
    </row>
    <row r="29" spans="1:5" ht="19.5" customHeight="1">
      <c r="A29" s="36">
        <v>17</v>
      </c>
      <c r="B29" s="50" t="s">
        <v>83</v>
      </c>
      <c r="C29" s="5">
        <v>30000</v>
      </c>
      <c r="D29" s="4" t="s">
        <v>84</v>
      </c>
      <c r="E29" s="41"/>
    </row>
    <row r="30" spans="1:5" ht="19.5" customHeight="1">
      <c r="A30" s="36">
        <v>18</v>
      </c>
      <c r="B30" s="50" t="s">
        <v>73</v>
      </c>
      <c r="C30" s="5">
        <v>30000</v>
      </c>
      <c r="D30" s="4" t="s">
        <v>74</v>
      </c>
      <c r="E30" s="41"/>
    </row>
    <row r="31" spans="1:5" ht="19.5" customHeight="1">
      <c r="A31" s="54"/>
      <c r="B31" s="55" t="s">
        <v>90</v>
      </c>
      <c r="C31" s="5">
        <f>SUM(C13:C30)</f>
        <v>681255</v>
      </c>
      <c r="D31" s="4" t="s">
        <v>94</v>
      </c>
      <c r="E31" s="41"/>
    </row>
    <row r="32" spans="1:5" ht="19.5" customHeight="1">
      <c r="A32" s="74">
        <v>19</v>
      </c>
      <c r="B32" s="75" t="s">
        <v>91</v>
      </c>
      <c r="C32" s="5">
        <v>158000</v>
      </c>
      <c r="D32" s="73"/>
      <c r="E32" s="41"/>
    </row>
    <row r="33" spans="1:5" ht="19.5" customHeight="1" thickBot="1">
      <c r="A33" s="57"/>
      <c r="B33" s="56" t="s">
        <v>92</v>
      </c>
      <c r="C33" s="72">
        <f>SUM(C32+C31)</f>
        <v>839255</v>
      </c>
      <c r="D33" s="69" t="s">
        <v>95</v>
      </c>
      <c r="E33" s="76"/>
    </row>
    <row r="34" spans="1:5" ht="19.5" customHeight="1" thickTop="1">
      <c r="A34" s="6"/>
      <c r="B34" s="59"/>
      <c r="C34" s="60"/>
      <c r="D34" s="59"/>
      <c r="E34" s="58"/>
    </row>
    <row r="35" spans="1:5" ht="19.5" customHeight="1">
      <c r="A35" s="6"/>
      <c r="B35" s="59"/>
      <c r="C35" s="60"/>
      <c r="D35" s="67"/>
      <c r="E35" s="58"/>
    </row>
    <row r="36" spans="1:5" ht="19.5" customHeight="1">
      <c r="A36" s="65" t="s">
        <v>86</v>
      </c>
      <c r="B36" s="66"/>
      <c r="C36" s="66"/>
      <c r="D36" s="66"/>
      <c r="E36" s="58"/>
    </row>
    <row r="37" spans="1:5" ht="27.75" customHeight="1">
      <c r="A37" s="77" t="s">
        <v>96</v>
      </c>
      <c r="B37" s="78"/>
      <c r="C37" s="78"/>
      <c r="D37" s="78"/>
      <c r="E37" s="58"/>
    </row>
    <row r="39" ht="16.5">
      <c r="A39" s="1"/>
    </row>
    <row r="40" ht="16.5">
      <c r="A40" s="1"/>
    </row>
    <row r="41" ht="16.5">
      <c r="A41" s="1"/>
    </row>
    <row r="42" ht="16.5">
      <c r="A42" s="1"/>
    </row>
    <row r="43" ht="16.5">
      <c r="A43" s="1"/>
    </row>
    <row r="45" ht="33.75" customHeight="1">
      <c r="A45" s="1"/>
    </row>
    <row r="46" ht="16.5">
      <c r="A46" s="1"/>
    </row>
    <row r="47" ht="16.5">
      <c r="A47" s="1"/>
    </row>
    <row r="48" ht="16.5">
      <c r="A48" s="1"/>
    </row>
    <row r="49" ht="16.5">
      <c r="A49" s="1"/>
    </row>
    <row r="50" ht="16.5">
      <c r="A50" s="1"/>
    </row>
    <row r="51" ht="16.5">
      <c r="A51" s="1"/>
    </row>
    <row r="52" ht="16.5">
      <c r="A52" s="1"/>
    </row>
    <row r="53" ht="16.5">
      <c r="A53" s="1"/>
    </row>
  </sheetData>
  <sheetProtection/>
  <mergeCells count="3">
    <mergeCell ref="A37:D37"/>
    <mergeCell ref="A1:E1"/>
    <mergeCell ref="A11:E11"/>
  </mergeCells>
  <hyperlinks>
    <hyperlink ref="B13" location="預1支出!A1" display="上學期運動會經費"/>
    <hyperlink ref="B14" location="預2支出!A1" display="兒童節節目欣賞"/>
    <hyperlink ref="B15" location="預3支出!A1" display="班級節奏樂隊表演"/>
    <hyperlink ref="B16" location="預4支出!A1" display="各項藝文活動表演"/>
    <hyperlink ref="B17" location="預6支出!A1" display="聖誕節禮物"/>
    <hyperlink ref="B18" location="預7支出!A1" display="教師獎金及代課費"/>
    <hyperlink ref="B19" location="預8支出!A1" display="愛心志工補助及致謝金"/>
    <hyperlink ref="B20" location="預9支出!A1" display="特教班學生校外教學補助"/>
    <hyperlink ref="B21" location="預10支出!A1" display="教師及志工感恩餐會"/>
    <hyperlink ref="B22" location="預11支出!A1" display="改善(或添購)教學環境設備"/>
    <hyperlink ref="B23" location="預13支出!A1" display="畢業生-活動贊助金"/>
    <hyperlink ref="B24" location="預14支出!A1" display="新生入學小禮物"/>
    <hyperlink ref="B25" location="預15支出!A1" display="班親會相關費用"/>
    <hyperlink ref="B26" location="預16支出!A1" display="志工研習進修經費"/>
    <hyperlink ref="B27" location="預17支出!A1" display="教師節敬師禮金"/>
    <hyperlink ref="B28" location="預19支出!A1" display="辨公經費及佈置金"/>
    <hyperlink ref="B30" location="預20支出!A1" display="預備金及其他雜支(含留存)"/>
  </hyperlinks>
  <printOptions horizontalCentered="1"/>
  <pageMargins left="0.3937007874015748" right="0.35433070866141736" top="0.984251968503937" bottom="0" header="0.31496062992125984" footer="0.11811023622047245"/>
  <pageSetup fitToHeight="1" fitToWidth="1" horizontalDpi="600" verticalDpi="600" orientation="portrait" paperSize="9" scale="90" r:id="rId1"/>
  <headerFooter alignWithMargins="0">
    <oddFooter>&amp;C 第 &amp;P 頁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0">
      <selection activeCell="I27" sqref="I27"/>
    </sheetView>
  </sheetViews>
  <sheetFormatPr defaultColWidth="9.00390625" defaultRowHeight="16.5"/>
  <cols>
    <col min="1" max="1" width="9.75390625" style="35" customWidth="1"/>
    <col min="2" max="3" width="5.00390625" style="11" bestFit="1" customWidth="1"/>
    <col min="4" max="4" width="17.875" style="11" customWidth="1"/>
    <col min="5" max="5" width="14.75390625" style="11" customWidth="1"/>
    <col min="6" max="6" width="9.00390625" style="11" customWidth="1"/>
    <col min="7" max="7" width="9.375" style="11" bestFit="1" customWidth="1"/>
    <col min="8" max="8" width="9.625" style="11" bestFit="1" customWidth="1"/>
    <col min="9" max="9" width="7.375" style="11" bestFit="1" customWidth="1"/>
    <col min="10" max="10" width="4.75390625" style="11" bestFit="1" customWidth="1"/>
    <col min="11" max="11" width="7.375" style="11" bestFit="1" customWidth="1"/>
    <col min="12" max="12" width="8.00390625" style="11" bestFit="1" customWidth="1"/>
    <col min="13" max="13" width="10.50390625" style="10" customWidth="1"/>
    <col min="14" max="16384" width="9.00390625" style="11" customWidth="1"/>
  </cols>
  <sheetData>
    <row r="1" spans="1:12" ht="38.25" customHeight="1">
      <c r="A1" s="9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ht="21" customHeight="1" thickBot="1">
      <c r="A2" s="12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4"/>
    </row>
    <row r="3" spans="1:13" ht="16.5" thickBot="1" thickTop="1">
      <c r="A3" s="94" t="s">
        <v>1</v>
      </c>
      <c r="B3" s="96" t="s">
        <v>2</v>
      </c>
      <c r="C3" s="97"/>
      <c r="D3" s="97" t="s">
        <v>3</v>
      </c>
      <c r="E3" s="97"/>
      <c r="F3" s="97" t="s">
        <v>4</v>
      </c>
      <c r="G3" s="97" t="s">
        <v>5</v>
      </c>
      <c r="H3" s="97"/>
      <c r="I3" s="97"/>
      <c r="J3" s="97"/>
      <c r="K3" s="97"/>
      <c r="L3" s="97"/>
      <c r="M3" s="88" t="s">
        <v>6</v>
      </c>
    </row>
    <row r="4" spans="1:13" ht="15" customHeight="1" thickBot="1">
      <c r="A4" s="95"/>
      <c r="B4" s="98"/>
      <c r="C4" s="98"/>
      <c r="D4" s="98"/>
      <c r="E4" s="98"/>
      <c r="F4" s="98"/>
      <c r="G4" s="15" t="s">
        <v>7</v>
      </c>
      <c r="H4" s="15" t="s">
        <v>8</v>
      </c>
      <c r="I4" s="15" t="s">
        <v>9</v>
      </c>
      <c r="J4" s="15" t="s">
        <v>10</v>
      </c>
      <c r="K4" s="16" t="s">
        <v>11</v>
      </c>
      <c r="L4" s="17" t="s">
        <v>12</v>
      </c>
      <c r="M4" s="89"/>
    </row>
    <row r="5" spans="1:13" ht="21.75" customHeight="1" thickBot="1" thickTop="1">
      <c r="A5" s="18">
        <v>15000</v>
      </c>
      <c r="B5" s="19">
        <v>9</v>
      </c>
      <c r="C5" s="19">
        <v>29</v>
      </c>
      <c r="D5" s="86" t="s">
        <v>13</v>
      </c>
      <c r="E5" s="86"/>
      <c r="F5" s="20">
        <v>15000</v>
      </c>
      <c r="G5" s="21"/>
      <c r="H5" s="21">
        <v>15000</v>
      </c>
      <c r="I5" s="21"/>
      <c r="J5" s="21"/>
      <c r="K5" s="21"/>
      <c r="L5" s="21"/>
      <c r="M5" s="22">
        <f>A5-F5</f>
        <v>0</v>
      </c>
    </row>
    <row r="6" spans="1:13" ht="21.75" customHeight="1" thickBot="1" thickTop="1">
      <c r="A6" s="23">
        <v>357057</v>
      </c>
      <c r="B6" s="24">
        <v>10</v>
      </c>
      <c r="C6" s="24">
        <v>22</v>
      </c>
      <c r="D6" s="90" t="s">
        <v>14</v>
      </c>
      <c r="E6" s="90"/>
      <c r="F6" s="20"/>
      <c r="G6" s="25"/>
      <c r="H6" s="25"/>
      <c r="I6" s="25"/>
      <c r="J6" s="25"/>
      <c r="K6" s="25"/>
      <c r="L6" s="25"/>
      <c r="M6" s="26">
        <f aca="true" t="shared" si="0" ref="M6:M17">M5+A6-F6</f>
        <v>357057</v>
      </c>
    </row>
    <row r="7" spans="1:13" ht="21.75" customHeight="1" thickBot="1" thickTop="1">
      <c r="A7" s="23">
        <v>14608</v>
      </c>
      <c r="B7" s="24">
        <v>10</v>
      </c>
      <c r="C7" s="24">
        <v>22</v>
      </c>
      <c r="D7" s="90" t="s">
        <v>15</v>
      </c>
      <c r="E7" s="90"/>
      <c r="F7" s="20"/>
      <c r="G7" s="25"/>
      <c r="H7" s="25"/>
      <c r="I7" s="25"/>
      <c r="J7" s="25"/>
      <c r="K7" s="25"/>
      <c r="L7" s="25"/>
      <c r="M7" s="26">
        <f t="shared" si="0"/>
        <v>371665</v>
      </c>
    </row>
    <row r="8" spans="1:13" ht="21.75" customHeight="1" thickBot="1" thickTop="1">
      <c r="A8" s="91">
        <v>159000</v>
      </c>
      <c r="B8" s="19">
        <v>10</v>
      </c>
      <c r="C8" s="19">
        <v>22</v>
      </c>
      <c r="D8" s="86" t="s">
        <v>16</v>
      </c>
      <c r="E8" s="86"/>
      <c r="F8" s="20">
        <v>100000</v>
      </c>
      <c r="G8" s="21">
        <v>100000</v>
      </c>
      <c r="H8" s="21"/>
      <c r="I8" s="21"/>
      <c r="J8" s="21"/>
      <c r="K8" s="21"/>
      <c r="L8" s="21"/>
      <c r="M8" s="26">
        <f t="shared" si="0"/>
        <v>430665</v>
      </c>
    </row>
    <row r="9" spans="1:13" ht="21.75" customHeight="1" thickBot="1" thickTop="1">
      <c r="A9" s="92"/>
      <c r="B9" s="19">
        <v>10</v>
      </c>
      <c r="C9" s="19">
        <v>25</v>
      </c>
      <c r="D9" s="86" t="s">
        <v>17</v>
      </c>
      <c r="E9" s="86"/>
      <c r="F9" s="20"/>
      <c r="G9" s="21"/>
      <c r="H9" s="21"/>
      <c r="I9" s="21"/>
      <c r="J9" s="21"/>
      <c r="K9" s="21"/>
      <c r="L9" s="21"/>
      <c r="M9" s="26">
        <f t="shared" si="0"/>
        <v>430665</v>
      </c>
    </row>
    <row r="10" spans="1:13" ht="21.75" customHeight="1" thickBot="1" thickTop="1">
      <c r="A10" s="18">
        <v>85700</v>
      </c>
      <c r="B10" s="19">
        <v>11</v>
      </c>
      <c r="C10" s="19">
        <v>2</v>
      </c>
      <c r="D10" s="86" t="s">
        <v>18</v>
      </c>
      <c r="E10" s="86"/>
      <c r="F10" s="20"/>
      <c r="G10" s="21"/>
      <c r="H10" s="21"/>
      <c r="I10" s="21"/>
      <c r="J10" s="21"/>
      <c r="K10" s="21"/>
      <c r="L10" s="21"/>
      <c r="M10" s="26">
        <f t="shared" si="0"/>
        <v>516365</v>
      </c>
    </row>
    <row r="11" spans="1:13" ht="21.75" customHeight="1" thickBot="1" thickTop="1">
      <c r="A11" s="18"/>
      <c r="B11" s="19">
        <v>11</v>
      </c>
      <c r="C11" s="19">
        <v>10</v>
      </c>
      <c r="D11" s="86" t="s">
        <v>19</v>
      </c>
      <c r="E11" s="86"/>
      <c r="F11" s="20">
        <v>1200</v>
      </c>
      <c r="G11" s="21"/>
      <c r="H11" s="21"/>
      <c r="I11" s="21">
        <v>1200</v>
      </c>
      <c r="J11" s="21"/>
      <c r="K11" s="21"/>
      <c r="L11" s="21"/>
      <c r="M11" s="26">
        <f t="shared" si="0"/>
        <v>515165</v>
      </c>
    </row>
    <row r="12" spans="1:13" ht="21.75" customHeight="1" thickBot="1" thickTop="1">
      <c r="A12" s="18"/>
      <c r="B12" s="19">
        <v>11</v>
      </c>
      <c r="C12" s="19">
        <v>23</v>
      </c>
      <c r="D12" s="86" t="s">
        <v>20</v>
      </c>
      <c r="E12" s="86"/>
      <c r="F12" s="20">
        <v>1500</v>
      </c>
      <c r="G12" s="21"/>
      <c r="H12" s="21"/>
      <c r="I12" s="21"/>
      <c r="J12" s="21"/>
      <c r="K12" s="21"/>
      <c r="L12" s="21">
        <v>1500</v>
      </c>
      <c r="M12" s="26">
        <f t="shared" si="0"/>
        <v>513665</v>
      </c>
    </row>
    <row r="13" spans="1:13" ht="21.75" customHeight="1" thickBot="1" thickTop="1">
      <c r="A13" s="18"/>
      <c r="B13" s="19"/>
      <c r="C13" s="19">
        <v>23</v>
      </c>
      <c r="D13" s="86" t="s">
        <v>21</v>
      </c>
      <c r="E13" s="86"/>
      <c r="F13" s="20">
        <v>12960</v>
      </c>
      <c r="G13" s="21">
        <v>12960</v>
      </c>
      <c r="H13" s="21"/>
      <c r="I13" s="21"/>
      <c r="J13" s="21"/>
      <c r="K13" s="21"/>
      <c r="L13" s="21"/>
      <c r="M13" s="26">
        <f t="shared" si="0"/>
        <v>500705</v>
      </c>
    </row>
    <row r="14" spans="1:13" ht="21.75" customHeight="1" thickBot="1" thickTop="1">
      <c r="A14" s="18">
        <v>22500</v>
      </c>
      <c r="B14" s="19">
        <v>11</v>
      </c>
      <c r="C14" s="19">
        <v>28</v>
      </c>
      <c r="D14" s="86" t="s">
        <v>22</v>
      </c>
      <c r="E14" s="86"/>
      <c r="F14" s="20"/>
      <c r="G14" s="21"/>
      <c r="H14" s="21"/>
      <c r="I14" s="21"/>
      <c r="J14" s="21"/>
      <c r="K14" s="21"/>
      <c r="L14" s="21"/>
      <c r="M14" s="26">
        <f t="shared" si="0"/>
        <v>523205</v>
      </c>
    </row>
    <row r="15" spans="1:13" ht="21.75" customHeight="1" thickBot="1" thickTop="1">
      <c r="A15" s="18"/>
      <c r="B15" s="19">
        <v>12</v>
      </c>
      <c r="C15" s="19">
        <v>13</v>
      </c>
      <c r="D15" s="86" t="s">
        <v>23</v>
      </c>
      <c r="E15" s="86"/>
      <c r="F15" s="20">
        <v>5000</v>
      </c>
      <c r="G15" s="21"/>
      <c r="H15" s="21"/>
      <c r="I15" s="21"/>
      <c r="J15" s="21"/>
      <c r="K15" s="21">
        <v>5000</v>
      </c>
      <c r="L15" s="21"/>
      <c r="M15" s="26">
        <f t="shared" si="0"/>
        <v>518205</v>
      </c>
    </row>
    <row r="16" spans="1:13" ht="21.75" customHeight="1" thickBot="1" thickTop="1">
      <c r="A16" s="18">
        <v>4000</v>
      </c>
      <c r="B16" s="19"/>
      <c r="C16" s="19"/>
      <c r="D16" s="86" t="s">
        <v>24</v>
      </c>
      <c r="E16" s="86"/>
      <c r="F16" s="27"/>
      <c r="G16" s="21"/>
      <c r="H16" s="21"/>
      <c r="I16" s="21"/>
      <c r="J16" s="21"/>
      <c r="K16" s="21"/>
      <c r="L16" s="21"/>
      <c r="M16" s="26">
        <f t="shared" si="0"/>
        <v>522205</v>
      </c>
    </row>
    <row r="17" spans="1:13" ht="21.75" customHeight="1" thickBot="1" thickTop="1">
      <c r="A17" s="18"/>
      <c r="B17" s="19"/>
      <c r="C17" s="19"/>
      <c r="D17" s="86" t="s">
        <v>25</v>
      </c>
      <c r="E17" s="86"/>
      <c r="F17" s="27">
        <v>4000</v>
      </c>
      <c r="G17" s="21"/>
      <c r="H17" s="21"/>
      <c r="I17" s="21"/>
      <c r="J17" s="21"/>
      <c r="K17" s="21"/>
      <c r="L17" s="21"/>
      <c r="M17" s="26">
        <f t="shared" si="0"/>
        <v>518205</v>
      </c>
    </row>
    <row r="18" spans="1:13" ht="21.75" customHeight="1" thickBot="1" thickTop="1">
      <c r="A18" s="18"/>
      <c r="B18" s="19">
        <v>12</v>
      </c>
      <c r="C18" s="19">
        <v>14</v>
      </c>
      <c r="D18" s="86" t="s">
        <v>26</v>
      </c>
      <c r="E18" s="86"/>
      <c r="F18" s="20">
        <v>15000</v>
      </c>
      <c r="G18" s="21"/>
      <c r="H18" s="21">
        <v>15000</v>
      </c>
      <c r="I18" s="21"/>
      <c r="J18" s="21"/>
      <c r="K18" s="21"/>
      <c r="L18" s="21"/>
      <c r="M18" s="26">
        <f>M15+A18-F18</f>
        <v>503205</v>
      </c>
    </row>
    <row r="19" spans="1:13" ht="21.75" customHeight="1" thickBot="1" thickTop="1">
      <c r="A19" s="18"/>
      <c r="B19" s="19"/>
      <c r="C19" s="19"/>
      <c r="D19" s="86" t="s">
        <v>27</v>
      </c>
      <c r="E19" s="86"/>
      <c r="F19" s="20">
        <v>1200</v>
      </c>
      <c r="G19" s="21"/>
      <c r="H19" s="21"/>
      <c r="I19" s="21">
        <v>1200</v>
      </c>
      <c r="J19" s="21"/>
      <c r="K19" s="21"/>
      <c r="L19" s="21"/>
      <c r="M19" s="26">
        <f aca="true" t="shared" si="1" ref="M19:M26">M18+A19-F19</f>
        <v>502005</v>
      </c>
    </row>
    <row r="20" spans="1:13" ht="21.75" customHeight="1" thickBot="1" thickTop="1">
      <c r="A20" s="18"/>
      <c r="B20" s="19"/>
      <c r="C20" s="19"/>
      <c r="D20" s="86" t="s">
        <v>28</v>
      </c>
      <c r="E20" s="86"/>
      <c r="F20" s="20">
        <v>15000</v>
      </c>
      <c r="G20" s="21"/>
      <c r="H20" s="21"/>
      <c r="I20" s="21"/>
      <c r="J20" s="21"/>
      <c r="K20" s="21"/>
      <c r="L20" s="21"/>
      <c r="M20" s="26">
        <f t="shared" si="1"/>
        <v>487005</v>
      </c>
    </row>
    <row r="21" spans="1:13" ht="21.75" customHeight="1" thickBot="1" thickTop="1">
      <c r="A21" s="18">
        <v>258</v>
      </c>
      <c r="B21" s="19">
        <v>12</v>
      </c>
      <c r="C21" s="19">
        <v>21</v>
      </c>
      <c r="D21" s="86" t="s">
        <v>29</v>
      </c>
      <c r="E21" s="86"/>
      <c r="F21" s="20"/>
      <c r="G21" s="21"/>
      <c r="H21" s="21"/>
      <c r="I21" s="21"/>
      <c r="J21" s="21"/>
      <c r="K21" s="21"/>
      <c r="L21" s="21"/>
      <c r="M21" s="26">
        <f t="shared" si="1"/>
        <v>487263</v>
      </c>
    </row>
    <row r="22" spans="1:13" ht="21.75" customHeight="1" thickBot="1" thickTop="1">
      <c r="A22" s="18"/>
      <c r="B22" s="19" t="s">
        <v>30</v>
      </c>
      <c r="C22" s="19">
        <v>3</v>
      </c>
      <c r="D22" s="86" t="s">
        <v>31</v>
      </c>
      <c r="E22" s="86"/>
      <c r="F22" s="20">
        <v>1200</v>
      </c>
      <c r="G22" s="21"/>
      <c r="H22" s="21"/>
      <c r="I22" s="21"/>
      <c r="J22" s="21"/>
      <c r="K22" s="21"/>
      <c r="L22" s="21"/>
      <c r="M22" s="26">
        <f t="shared" si="1"/>
        <v>486063</v>
      </c>
    </row>
    <row r="23" spans="1:13" ht="21.75" customHeight="1" thickBot="1" thickTop="1">
      <c r="A23" s="18"/>
      <c r="B23" s="19"/>
      <c r="C23" s="19">
        <v>6</v>
      </c>
      <c r="D23" s="86" t="s">
        <v>32</v>
      </c>
      <c r="E23" s="86"/>
      <c r="F23" s="20">
        <v>15555</v>
      </c>
      <c r="G23" s="21"/>
      <c r="H23" s="21"/>
      <c r="I23" s="21"/>
      <c r="J23" s="21"/>
      <c r="K23" s="21"/>
      <c r="L23" s="21"/>
      <c r="M23" s="26">
        <f t="shared" si="1"/>
        <v>470508</v>
      </c>
    </row>
    <row r="24" spans="1:13" ht="21.75" customHeight="1" thickBot="1" thickTop="1">
      <c r="A24" s="18"/>
      <c r="B24" s="19"/>
      <c r="C24" s="19"/>
      <c r="D24" s="86" t="s">
        <v>33</v>
      </c>
      <c r="E24" s="86"/>
      <c r="F24" s="20">
        <v>10000</v>
      </c>
      <c r="G24" s="21"/>
      <c r="H24" s="21"/>
      <c r="I24" s="21"/>
      <c r="J24" s="21"/>
      <c r="K24" s="21"/>
      <c r="L24" s="21"/>
      <c r="M24" s="26">
        <f t="shared" si="1"/>
        <v>460508</v>
      </c>
    </row>
    <row r="25" spans="1:13" ht="21.75" customHeight="1" thickBot="1" thickTop="1">
      <c r="A25" s="18">
        <v>3358</v>
      </c>
      <c r="B25" s="19" t="s">
        <v>30</v>
      </c>
      <c r="C25" s="19">
        <v>10</v>
      </c>
      <c r="D25" s="86" t="s">
        <v>34</v>
      </c>
      <c r="E25" s="86"/>
      <c r="F25" s="20"/>
      <c r="G25" s="21"/>
      <c r="H25" s="21"/>
      <c r="I25" s="21"/>
      <c r="J25" s="21"/>
      <c r="K25" s="21"/>
      <c r="L25" s="21"/>
      <c r="M25" s="26">
        <f t="shared" si="1"/>
        <v>463866</v>
      </c>
    </row>
    <row r="26" spans="1:13" ht="21.75" customHeight="1" thickBot="1" thickTop="1">
      <c r="A26" s="18"/>
      <c r="B26" s="19">
        <v>3</v>
      </c>
      <c r="C26" s="19">
        <v>2</v>
      </c>
      <c r="D26" s="86" t="s">
        <v>33</v>
      </c>
      <c r="E26" s="86"/>
      <c r="F26" s="20">
        <v>15000</v>
      </c>
      <c r="G26" s="21"/>
      <c r="H26" s="21"/>
      <c r="I26" s="21"/>
      <c r="J26" s="21"/>
      <c r="K26" s="21"/>
      <c r="L26" s="21"/>
      <c r="M26" s="26">
        <f t="shared" si="1"/>
        <v>448866</v>
      </c>
    </row>
    <row r="27" spans="1:13" ht="21.75" customHeight="1" thickBot="1" thickTop="1">
      <c r="A27" s="18"/>
      <c r="B27" s="19"/>
      <c r="C27" s="19"/>
      <c r="D27" s="86"/>
      <c r="E27" s="86"/>
      <c r="F27" s="20"/>
      <c r="G27" s="21"/>
      <c r="H27" s="21"/>
      <c r="I27" s="21"/>
      <c r="J27" s="21"/>
      <c r="K27" s="21"/>
      <c r="L27" s="21"/>
      <c r="M27" s="28"/>
    </row>
    <row r="28" spans="1:13" ht="21.75" customHeight="1" thickBot="1" thickTop="1">
      <c r="A28" s="18"/>
      <c r="B28" s="19"/>
      <c r="C28" s="19"/>
      <c r="D28" s="86"/>
      <c r="E28" s="86"/>
      <c r="F28" s="20"/>
      <c r="G28" s="21"/>
      <c r="H28" s="21"/>
      <c r="I28" s="21"/>
      <c r="J28" s="21"/>
      <c r="K28" s="21"/>
      <c r="L28" s="21"/>
      <c r="M28" s="28"/>
    </row>
    <row r="29" spans="1:13" ht="21.75" customHeight="1" thickBot="1" thickTop="1">
      <c r="A29" s="18"/>
      <c r="B29" s="19"/>
      <c r="C29" s="19"/>
      <c r="D29" s="86"/>
      <c r="E29" s="86"/>
      <c r="F29" s="20"/>
      <c r="G29" s="21"/>
      <c r="H29" s="21"/>
      <c r="I29" s="21"/>
      <c r="J29" s="21"/>
      <c r="K29" s="21"/>
      <c r="L29" s="21"/>
      <c r="M29" s="28"/>
    </row>
    <row r="30" spans="1:13" ht="21.75" customHeight="1" thickBot="1" thickTop="1">
      <c r="A30" s="18"/>
      <c r="B30" s="19"/>
      <c r="C30" s="19"/>
      <c r="D30" s="86"/>
      <c r="E30" s="86"/>
      <c r="F30" s="20"/>
      <c r="G30" s="21"/>
      <c r="H30" s="21"/>
      <c r="I30" s="21"/>
      <c r="J30" s="21"/>
      <c r="K30" s="21"/>
      <c r="L30" s="21"/>
      <c r="M30" s="28"/>
    </row>
    <row r="31" spans="1:13" ht="21.75" customHeight="1" thickBot="1" thickTop="1">
      <c r="A31" s="29"/>
      <c r="B31" s="19"/>
      <c r="C31" s="19"/>
      <c r="D31" s="86"/>
      <c r="E31" s="86"/>
      <c r="F31" s="20"/>
      <c r="G31" s="21"/>
      <c r="H31" s="21"/>
      <c r="I31" s="21"/>
      <c r="J31" s="21"/>
      <c r="K31" s="21"/>
      <c r="L31" s="21"/>
      <c r="M31" s="28"/>
    </row>
    <row r="32" spans="1:13" ht="21.75" customHeight="1" thickBot="1" thickTop="1">
      <c r="A32" s="29"/>
      <c r="B32" s="19"/>
      <c r="C32" s="19"/>
      <c r="D32" s="86"/>
      <c r="E32" s="86"/>
      <c r="F32" s="20"/>
      <c r="G32" s="21"/>
      <c r="H32" s="21"/>
      <c r="I32" s="21"/>
      <c r="J32" s="21"/>
      <c r="K32" s="21"/>
      <c r="L32" s="21"/>
      <c r="M32" s="28"/>
    </row>
    <row r="33" spans="1:13" ht="21.75" customHeight="1" thickBot="1" thickTop="1">
      <c r="A33" s="29"/>
      <c r="B33" s="19"/>
      <c r="C33" s="19"/>
      <c r="D33" s="86"/>
      <c r="E33" s="86"/>
      <c r="F33" s="20"/>
      <c r="G33" s="21"/>
      <c r="H33" s="21"/>
      <c r="I33" s="21"/>
      <c r="J33" s="21"/>
      <c r="K33" s="21"/>
      <c r="L33" s="21"/>
      <c r="M33" s="28"/>
    </row>
    <row r="34" spans="1:13" ht="21.75" customHeight="1" thickBot="1" thickTop="1">
      <c r="A34" s="29"/>
      <c r="B34" s="19"/>
      <c r="C34" s="19"/>
      <c r="D34" s="86"/>
      <c r="E34" s="86"/>
      <c r="F34" s="20"/>
      <c r="G34" s="21"/>
      <c r="H34" s="21"/>
      <c r="I34" s="21"/>
      <c r="J34" s="21"/>
      <c r="K34" s="21"/>
      <c r="L34" s="21"/>
      <c r="M34" s="28"/>
    </row>
    <row r="35" spans="1:13" ht="21.75" customHeight="1" thickBot="1" thickTop="1">
      <c r="A35" s="29"/>
      <c r="B35" s="19"/>
      <c r="C35" s="19"/>
      <c r="D35" s="86"/>
      <c r="E35" s="86"/>
      <c r="F35" s="20"/>
      <c r="G35" s="21"/>
      <c r="H35" s="21"/>
      <c r="I35" s="21"/>
      <c r="J35" s="21"/>
      <c r="K35" s="21"/>
      <c r="L35" s="21"/>
      <c r="M35" s="28"/>
    </row>
    <row r="36" spans="1:13" ht="21.75" customHeight="1" thickBot="1" thickTop="1">
      <c r="A36" s="29"/>
      <c r="B36" s="19"/>
      <c r="C36" s="19"/>
      <c r="D36" s="86"/>
      <c r="E36" s="86"/>
      <c r="F36" s="20"/>
      <c r="G36" s="21"/>
      <c r="H36" s="21"/>
      <c r="I36" s="21"/>
      <c r="J36" s="21"/>
      <c r="K36" s="21"/>
      <c r="L36" s="21"/>
      <c r="M36" s="28"/>
    </row>
    <row r="37" spans="1:13" ht="21.75" customHeight="1" thickBot="1" thickTop="1">
      <c r="A37" s="29"/>
      <c r="B37" s="19"/>
      <c r="C37" s="19"/>
      <c r="D37" s="86"/>
      <c r="E37" s="86"/>
      <c r="F37" s="20"/>
      <c r="G37" s="21"/>
      <c r="H37" s="21"/>
      <c r="I37" s="21"/>
      <c r="J37" s="21"/>
      <c r="K37" s="21"/>
      <c r="L37" s="21"/>
      <c r="M37" s="28"/>
    </row>
    <row r="38" spans="1:13" ht="21.75" customHeight="1" thickBot="1" thickTop="1">
      <c r="A38" s="29"/>
      <c r="B38" s="19"/>
      <c r="C38" s="19"/>
      <c r="D38" s="86"/>
      <c r="E38" s="86"/>
      <c r="F38" s="20"/>
      <c r="G38" s="21"/>
      <c r="H38" s="21"/>
      <c r="I38" s="21"/>
      <c r="J38" s="21"/>
      <c r="K38" s="21"/>
      <c r="L38" s="21"/>
      <c r="M38" s="28"/>
    </row>
    <row r="39" spans="1:13" ht="21.75" customHeight="1" thickBot="1" thickTop="1">
      <c r="A39" s="29"/>
      <c r="B39" s="19"/>
      <c r="C39" s="19"/>
      <c r="D39" s="86"/>
      <c r="E39" s="86"/>
      <c r="F39" s="20"/>
      <c r="G39" s="21"/>
      <c r="H39" s="21"/>
      <c r="I39" s="21"/>
      <c r="J39" s="21"/>
      <c r="K39" s="21"/>
      <c r="L39" s="21"/>
      <c r="M39" s="28"/>
    </row>
    <row r="40" spans="1:13" ht="21.75" customHeight="1" thickBot="1" thickTop="1">
      <c r="A40" s="29"/>
      <c r="B40" s="19"/>
      <c r="C40" s="19"/>
      <c r="D40" s="86"/>
      <c r="E40" s="86"/>
      <c r="F40" s="20"/>
      <c r="G40" s="21"/>
      <c r="H40" s="21"/>
      <c r="I40" s="21"/>
      <c r="J40" s="21"/>
      <c r="K40" s="21"/>
      <c r="L40" s="21"/>
      <c r="M40" s="28"/>
    </row>
    <row r="41" spans="1:13" ht="21.75" customHeight="1" thickBot="1" thickTop="1">
      <c r="A41" s="29"/>
      <c r="B41" s="19"/>
      <c r="C41" s="19"/>
      <c r="D41" s="86"/>
      <c r="E41" s="86"/>
      <c r="F41" s="20"/>
      <c r="G41" s="21"/>
      <c r="H41" s="21"/>
      <c r="I41" s="21"/>
      <c r="J41" s="21"/>
      <c r="K41" s="21"/>
      <c r="L41" s="21"/>
      <c r="M41" s="28"/>
    </row>
    <row r="42" spans="1:13" ht="21.75" customHeight="1" thickBot="1" thickTop="1">
      <c r="A42" s="29"/>
      <c r="B42" s="19"/>
      <c r="C42" s="19"/>
      <c r="D42" s="86"/>
      <c r="E42" s="86"/>
      <c r="F42" s="20"/>
      <c r="G42" s="21"/>
      <c r="H42" s="21"/>
      <c r="I42" s="21"/>
      <c r="J42" s="21"/>
      <c r="K42" s="21"/>
      <c r="L42" s="21"/>
      <c r="M42" s="28"/>
    </row>
    <row r="43" spans="1:13" ht="21.75" customHeight="1" thickBot="1" thickTop="1">
      <c r="A43" s="29"/>
      <c r="B43" s="19"/>
      <c r="C43" s="19"/>
      <c r="D43" s="86"/>
      <c r="E43" s="86"/>
      <c r="F43" s="20"/>
      <c r="G43" s="21"/>
      <c r="H43" s="21"/>
      <c r="I43" s="21"/>
      <c r="J43" s="21"/>
      <c r="K43" s="21"/>
      <c r="L43" s="21"/>
      <c r="M43" s="28"/>
    </row>
    <row r="44" spans="1:13" ht="21.75" customHeight="1" thickBot="1" thickTop="1">
      <c r="A44" s="29"/>
      <c r="B44" s="19"/>
      <c r="C44" s="19"/>
      <c r="D44" s="86"/>
      <c r="E44" s="86"/>
      <c r="F44" s="20"/>
      <c r="G44" s="21"/>
      <c r="H44" s="21"/>
      <c r="I44" s="21"/>
      <c r="J44" s="21"/>
      <c r="K44" s="21"/>
      <c r="L44" s="21"/>
      <c r="M44" s="28"/>
    </row>
    <row r="45" spans="1:13" ht="21.75" customHeight="1" thickBot="1" thickTop="1">
      <c r="A45" s="29"/>
      <c r="B45" s="19"/>
      <c r="C45" s="19"/>
      <c r="D45" s="86"/>
      <c r="E45" s="86"/>
      <c r="F45" s="20"/>
      <c r="G45" s="21"/>
      <c r="H45" s="21"/>
      <c r="I45" s="21"/>
      <c r="J45" s="21"/>
      <c r="K45" s="21"/>
      <c r="L45" s="21"/>
      <c r="M45" s="28"/>
    </row>
    <row r="46" spans="1:13" ht="21.75" customHeight="1" thickBot="1" thickTop="1">
      <c r="A46" s="29"/>
      <c r="B46" s="19"/>
      <c r="C46" s="19"/>
      <c r="D46" s="86"/>
      <c r="E46" s="86"/>
      <c r="F46" s="20"/>
      <c r="G46" s="21"/>
      <c r="H46" s="21"/>
      <c r="I46" s="21"/>
      <c r="J46" s="21"/>
      <c r="K46" s="21"/>
      <c r="L46" s="21"/>
      <c r="M46" s="28"/>
    </row>
    <row r="47" spans="1:13" ht="21.75" customHeight="1" thickBot="1" thickTop="1">
      <c r="A47" s="29"/>
      <c r="B47" s="19"/>
      <c r="C47" s="19"/>
      <c r="D47" s="86"/>
      <c r="E47" s="86"/>
      <c r="F47" s="20"/>
      <c r="G47" s="21"/>
      <c r="H47" s="21"/>
      <c r="I47" s="21"/>
      <c r="J47" s="21"/>
      <c r="K47" s="21"/>
      <c r="L47" s="21"/>
      <c r="M47" s="28"/>
    </row>
    <row r="48" spans="1:13" ht="21.75" customHeight="1" thickBot="1" thickTop="1">
      <c r="A48" s="29"/>
      <c r="B48" s="19"/>
      <c r="C48" s="19"/>
      <c r="D48" s="86"/>
      <c r="E48" s="86"/>
      <c r="F48" s="20"/>
      <c r="G48" s="21"/>
      <c r="H48" s="21"/>
      <c r="I48" s="21"/>
      <c r="J48" s="21"/>
      <c r="K48" s="21"/>
      <c r="L48" s="21"/>
      <c r="M48" s="28"/>
    </row>
    <row r="49" spans="1:13" ht="21.75" customHeight="1" thickBot="1" thickTop="1">
      <c r="A49" s="29"/>
      <c r="B49" s="19"/>
      <c r="C49" s="19"/>
      <c r="D49" s="86"/>
      <c r="E49" s="86"/>
      <c r="F49" s="20"/>
      <c r="G49" s="21"/>
      <c r="H49" s="21"/>
      <c r="I49" s="21"/>
      <c r="J49" s="21"/>
      <c r="K49" s="21"/>
      <c r="L49" s="21"/>
      <c r="M49" s="28"/>
    </row>
    <row r="50" spans="1:13" ht="21.75" customHeight="1" thickBot="1" thickTop="1">
      <c r="A50" s="29"/>
      <c r="B50" s="19"/>
      <c r="C50" s="19"/>
      <c r="D50" s="86"/>
      <c r="E50" s="86"/>
      <c r="F50" s="20"/>
      <c r="G50" s="21"/>
      <c r="H50" s="21"/>
      <c r="I50" s="21"/>
      <c r="J50" s="21"/>
      <c r="K50" s="21"/>
      <c r="L50" s="21"/>
      <c r="M50" s="28"/>
    </row>
    <row r="51" spans="1:13" ht="21.75" customHeight="1" thickBot="1" thickTop="1">
      <c r="A51" s="29"/>
      <c r="B51" s="19"/>
      <c r="C51" s="19"/>
      <c r="D51" s="86"/>
      <c r="E51" s="86"/>
      <c r="F51" s="20"/>
      <c r="G51" s="21"/>
      <c r="H51" s="21"/>
      <c r="I51" s="21"/>
      <c r="J51" s="21"/>
      <c r="K51" s="21"/>
      <c r="L51" s="21"/>
      <c r="M51" s="28"/>
    </row>
    <row r="52" spans="1:13" ht="21.75" customHeight="1" thickBot="1" thickTop="1">
      <c r="A52" s="29"/>
      <c r="B52" s="19"/>
      <c r="C52" s="19"/>
      <c r="D52" s="86"/>
      <c r="E52" s="86"/>
      <c r="F52" s="20"/>
      <c r="G52" s="21"/>
      <c r="H52" s="21"/>
      <c r="I52" s="21"/>
      <c r="J52" s="21"/>
      <c r="K52" s="21"/>
      <c r="L52" s="21"/>
      <c r="M52" s="28"/>
    </row>
    <row r="53" spans="1:13" ht="21.75" customHeight="1" thickBot="1" thickTop="1">
      <c r="A53" s="30"/>
      <c r="B53" s="31"/>
      <c r="C53" s="31"/>
      <c r="D53" s="87"/>
      <c r="E53" s="87"/>
      <c r="F53" s="32"/>
      <c r="G53" s="33"/>
      <c r="H53" s="33"/>
      <c r="I53" s="33"/>
      <c r="J53" s="33"/>
      <c r="K53" s="33"/>
      <c r="L53" s="33"/>
      <c r="M53" s="34"/>
    </row>
    <row r="54" ht="15.75" thickTop="1"/>
  </sheetData>
  <sheetProtection/>
  <mergeCells count="57">
    <mergeCell ref="A8:A9"/>
    <mergeCell ref="D8:E8"/>
    <mergeCell ref="D9:E9"/>
    <mergeCell ref="B1:L1"/>
    <mergeCell ref="A3:A4"/>
    <mergeCell ref="B3:C4"/>
    <mergeCell ref="D3:E4"/>
    <mergeCell ref="F3:F4"/>
    <mergeCell ref="G3:L3"/>
    <mergeCell ref="M3:M4"/>
    <mergeCell ref="D5:E5"/>
    <mergeCell ref="D6:E6"/>
    <mergeCell ref="D7:E7"/>
    <mergeCell ref="D20:E20"/>
    <mergeCell ref="D21:E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32:E32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44:E44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52:E52"/>
    <mergeCell ref="D53:E53"/>
    <mergeCell ref="D46:E46"/>
    <mergeCell ref="D47:E47"/>
    <mergeCell ref="D48:E48"/>
    <mergeCell ref="D49:E49"/>
    <mergeCell ref="D50:E50"/>
    <mergeCell ref="D51:E51"/>
  </mergeCells>
  <dataValidations count="2">
    <dataValidation allowBlank="1" showInputMessage="1" showErrorMessage="1" imeMode="hiragana" sqref="D5:E53"/>
    <dataValidation allowBlank="1" showInputMessage="1" showErrorMessage="1" imeMode="off" sqref="A5:A8 A10:A53 B5:C53 F5:L5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provide</dc:creator>
  <cp:keywords/>
  <dc:description/>
  <cp:lastModifiedBy>lsps03</cp:lastModifiedBy>
  <cp:lastPrinted>2016-10-06T23:41:38Z</cp:lastPrinted>
  <dcterms:created xsi:type="dcterms:W3CDTF">2012-03-01T01:12:24Z</dcterms:created>
  <dcterms:modified xsi:type="dcterms:W3CDTF">2016-10-10T23:58:54Z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